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人口統計\H31年度人口統計\2020.2月分（3.1現在)\"/>
    </mc:Choice>
  </mc:AlternateContent>
  <bookViews>
    <workbookView xWindow="0" yWindow="0" windowWidth="20490" windowHeight="8835" firstSheet="6" activeTab="11"/>
  </bookViews>
  <sheets>
    <sheet name="4月1日現在" sheetId="2" r:id="rId1"/>
    <sheet name="5月1日現在" sheetId="1" r:id="rId2"/>
    <sheet name="6月1日現在 " sheetId="4" r:id="rId3"/>
    <sheet name="7月1日現在" sheetId="5" r:id="rId4"/>
    <sheet name="8月1日現在 " sheetId="6" r:id="rId5"/>
    <sheet name="9月１日現在" sheetId="7" r:id="rId6"/>
    <sheet name="10月１日現在 " sheetId="8" r:id="rId7"/>
    <sheet name="11月１日現在" sheetId="9" r:id="rId8"/>
    <sheet name="12月１日現在" sheetId="10" r:id="rId9"/>
    <sheet name="1月１日現在 " sheetId="11" r:id="rId10"/>
    <sheet name="2月１日現在 " sheetId="12" r:id="rId11"/>
    <sheet name="3月１日現在 " sheetId="13" r:id="rId12"/>
  </sheets>
  <calcPr calcId="162913"/>
</workbook>
</file>

<file path=xl/calcChain.xml><?xml version="1.0" encoding="utf-8"?>
<calcChain xmlns="http://schemas.openxmlformats.org/spreadsheetml/2006/main">
  <c r="K5" i="6" l="1"/>
  <c r="E5" i="6"/>
  <c r="B5" i="6"/>
  <c r="K5" i="5" l="1"/>
  <c r="E5" i="5"/>
  <c r="B5" i="5"/>
  <c r="K5" i="4"/>
  <c r="H5" i="4"/>
  <c r="E5" i="4"/>
  <c r="B5" i="4"/>
  <c r="B5" i="1"/>
  <c r="K5" i="1"/>
  <c r="H5" i="1"/>
  <c r="E5" i="1"/>
  <c r="H3" i="6" l="1"/>
  <c r="I6" i="6"/>
  <c r="H6" i="6"/>
  <c r="I5" i="6"/>
  <c r="H5" i="6"/>
  <c r="I3" i="6"/>
  <c r="H3" i="5"/>
  <c r="H5" i="5" s="1"/>
  <c r="I6" i="13"/>
  <c r="H6" i="13"/>
  <c r="I5" i="13"/>
  <c r="H5" i="13"/>
  <c r="I4" i="13"/>
  <c r="I3" i="13"/>
  <c r="H3" i="13"/>
  <c r="I6" i="12"/>
  <c r="H6" i="12"/>
  <c r="I5" i="12"/>
  <c r="H5" i="12"/>
  <c r="I4" i="12"/>
  <c r="I3" i="12"/>
  <c r="H3" i="12"/>
  <c r="I6" i="11"/>
  <c r="H6" i="11"/>
  <c r="I5" i="11"/>
  <c r="H5" i="11"/>
  <c r="I4" i="11"/>
  <c r="I3" i="11"/>
  <c r="H3" i="11"/>
  <c r="I6" i="10"/>
  <c r="H6" i="10"/>
  <c r="I5" i="10"/>
  <c r="H5" i="10"/>
  <c r="I4" i="10"/>
  <c r="I3" i="10"/>
  <c r="H3" i="10"/>
  <c r="I6" i="9"/>
  <c r="H6" i="9"/>
  <c r="I5" i="9"/>
  <c r="H5" i="9"/>
  <c r="I4" i="9"/>
  <c r="I3" i="9"/>
  <c r="H3" i="9"/>
  <c r="I6" i="8"/>
  <c r="H6" i="8"/>
  <c r="I5" i="8"/>
  <c r="H5" i="8"/>
  <c r="I4" i="8"/>
  <c r="I3" i="8"/>
  <c r="H3" i="8"/>
  <c r="I6" i="7"/>
  <c r="H6" i="7"/>
  <c r="I5" i="7"/>
  <c r="H5" i="7"/>
  <c r="I4" i="7"/>
  <c r="I3" i="7"/>
  <c r="H3" i="7"/>
  <c r="I4" i="6"/>
  <c r="I6" i="5"/>
  <c r="H6" i="5"/>
  <c r="I4" i="5"/>
  <c r="I3" i="5"/>
  <c r="I6" i="4"/>
  <c r="H6" i="4"/>
  <c r="I4" i="4"/>
  <c r="I3" i="4"/>
  <c r="H3" i="4"/>
  <c r="H3" i="1"/>
  <c r="I6" i="1"/>
  <c r="H6" i="1"/>
  <c r="I4" i="1"/>
  <c r="I3" i="1"/>
  <c r="I4" i="2"/>
  <c r="I6" i="2"/>
  <c r="H6" i="2"/>
  <c r="I5" i="2"/>
  <c r="H5" i="2"/>
  <c r="H3" i="2"/>
  <c r="I3" i="2"/>
</calcChain>
</file>

<file path=xl/sharedStrings.xml><?xml version="1.0" encoding="utf-8"?>
<sst xmlns="http://schemas.openxmlformats.org/spreadsheetml/2006/main" count="216" uniqueCount="30">
  <si>
    <t>世帯数</t>
  </si>
  <si>
    <t>計</t>
  </si>
  <si>
    <t>住民基本台帳人口</t>
    <phoneticPr fontId="3"/>
  </si>
  <si>
    <t>（内外国人数）</t>
    <rPh sb="1" eb="2">
      <t>ウチ</t>
    </rPh>
    <rPh sb="2" eb="4">
      <t>ガイコク</t>
    </rPh>
    <rPh sb="4" eb="5">
      <t>ジン</t>
    </rPh>
    <rPh sb="5" eb="6">
      <t>スウ</t>
    </rPh>
    <phoneticPr fontId="3"/>
  </si>
  <si>
    <t>前月比増減</t>
    <phoneticPr fontId="3"/>
  </si>
  <si>
    <t>前年同月比増減</t>
    <phoneticPr fontId="3"/>
  </si>
  <si>
    <t>計</t>
    <phoneticPr fontId="2"/>
  </si>
  <si>
    <r>
      <t>令和元年5</t>
    </r>
    <r>
      <rPr>
        <sz val="11"/>
        <rFont val="ＭＳ Ｐゴシック"/>
        <family val="3"/>
        <charset val="128"/>
      </rPr>
      <t>月1日現在</t>
    </r>
    <rPh sb="0" eb="1">
      <t>レイ</t>
    </rPh>
    <rPh sb="1" eb="2">
      <t>ワ</t>
    </rPh>
    <rPh sb="2" eb="3">
      <t>モト</t>
    </rPh>
    <phoneticPr fontId="3"/>
  </si>
  <si>
    <r>
      <t>令和元年6</t>
    </r>
    <r>
      <rPr>
        <sz val="11"/>
        <rFont val="ＭＳ Ｐゴシック"/>
        <family val="3"/>
        <charset val="128"/>
      </rPr>
      <t>月1日現在</t>
    </r>
    <phoneticPr fontId="3"/>
  </si>
  <si>
    <r>
      <t>令和元年7</t>
    </r>
    <r>
      <rPr>
        <sz val="11"/>
        <rFont val="ＭＳ Ｐゴシック"/>
        <family val="3"/>
        <charset val="128"/>
      </rPr>
      <t>月1日現在</t>
    </r>
    <phoneticPr fontId="3"/>
  </si>
  <si>
    <r>
      <t>令和元年8</t>
    </r>
    <r>
      <rPr>
        <sz val="11"/>
        <rFont val="ＭＳ Ｐゴシック"/>
        <family val="3"/>
        <charset val="128"/>
      </rPr>
      <t>月1日現在</t>
    </r>
    <phoneticPr fontId="3"/>
  </si>
  <si>
    <r>
      <t>令和元年9</t>
    </r>
    <r>
      <rPr>
        <sz val="11"/>
        <rFont val="ＭＳ Ｐゴシック"/>
        <family val="3"/>
        <charset val="128"/>
      </rPr>
      <t>月1日現在</t>
    </r>
    <phoneticPr fontId="3"/>
  </si>
  <si>
    <r>
      <t>令和元年10</t>
    </r>
    <r>
      <rPr>
        <sz val="11"/>
        <rFont val="ＭＳ Ｐゴシック"/>
        <family val="3"/>
        <charset val="128"/>
      </rPr>
      <t>月1日現在</t>
    </r>
    <phoneticPr fontId="3"/>
  </si>
  <si>
    <r>
      <t>令和元年11</t>
    </r>
    <r>
      <rPr>
        <sz val="11"/>
        <rFont val="ＭＳ Ｐゴシック"/>
        <family val="3"/>
        <charset val="128"/>
      </rPr>
      <t>月1日現在</t>
    </r>
    <phoneticPr fontId="3"/>
  </si>
  <si>
    <r>
      <t>令和元年</t>
    </r>
    <r>
      <rPr>
        <sz val="11"/>
        <color theme="1"/>
        <rFont val="ＭＳ Ｐゴシック"/>
        <family val="3"/>
        <charset val="128"/>
        <scheme val="minor"/>
      </rPr>
      <t>12</t>
    </r>
    <r>
      <rPr>
        <sz val="11"/>
        <rFont val="ＭＳ Ｐゴシック"/>
        <family val="3"/>
        <charset val="128"/>
      </rPr>
      <t>月1日現在</t>
    </r>
    <phoneticPr fontId="3"/>
  </si>
  <si>
    <r>
      <t>令和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rFont val="ＭＳ Ｐゴシック"/>
        <family val="3"/>
        <charset val="128"/>
      </rPr>
      <t>月1日現在</t>
    </r>
    <phoneticPr fontId="3"/>
  </si>
  <si>
    <r>
      <t>令和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</rPr>
      <t>月1日現在</t>
    </r>
    <phoneticPr fontId="3"/>
  </si>
  <si>
    <r>
      <t>令和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theme="1"/>
        <rFont val="ＭＳ Ｐゴシック"/>
        <family val="3"/>
        <charset val="128"/>
        <scheme val="minor"/>
      </rPr>
      <t>3</t>
    </r>
    <r>
      <rPr>
        <sz val="11"/>
        <rFont val="ＭＳ Ｐゴシック"/>
        <family val="3"/>
        <charset val="128"/>
      </rPr>
      <t>月1日現在</t>
    </r>
    <phoneticPr fontId="3"/>
  </si>
  <si>
    <r>
      <t>平成31年4</t>
    </r>
    <r>
      <rPr>
        <sz val="11"/>
        <rFont val="ＭＳ Ｐゴシック"/>
        <family val="3"/>
        <charset val="128"/>
      </rPr>
      <t>月1日現在</t>
    </r>
    <phoneticPr fontId="3"/>
  </si>
  <si>
    <t>人口</t>
    <rPh sb="0" eb="2">
      <t>ジンコウ</t>
    </rPh>
    <phoneticPr fontId="2"/>
  </si>
  <si>
    <t>（</t>
  </si>
  <si>
    <t>（</t>
    <phoneticPr fontId="2"/>
  </si>
  <si>
    <t>）</t>
  </si>
  <si>
    <t>）</t>
    <phoneticPr fontId="2"/>
  </si>
  <si>
    <t>男</t>
    <phoneticPr fontId="2"/>
  </si>
  <si>
    <t>女</t>
    <phoneticPr fontId="2"/>
  </si>
  <si>
    <t>（</t>
    <phoneticPr fontId="2"/>
  </si>
  <si>
    <t>）</t>
    <phoneticPr fontId="2"/>
  </si>
  <si>
    <t>女</t>
    <rPh sb="0" eb="1">
      <t>オンナ</t>
    </rPh>
    <phoneticPr fontId="2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</si>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</sst>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-&quot;"/>
    <numFmt numFmtId="177" formatCode="#,##0_ "/>
    <numFmt numFmtId="178" formatCode="#,##0_ ;[Red]\-#,##0\ "/>
    <numFmt numFmtId="179" formatCode="#,##0_);\(#,##0\)"/>
    <numFmt numFmtId="180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 style="medium">
        <color indexed="22"/>
      </top>
      <bottom style="medium">
        <color indexed="22"/>
      </bottom>
      <diagonal/>
    </border>
    <border>
      <left/>
      <right style="medium">
        <color theme="0" tint="-0.249977111117893"/>
      </right>
      <top style="medium">
        <color indexed="22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indexed="22"/>
      </left>
      <right/>
      <top style="medium">
        <color indexed="22"/>
      </top>
      <bottom style="medium">
        <color theme="0" tint="-0.249977111117893"/>
      </bottom>
      <diagonal/>
    </border>
    <border>
      <left/>
      <right/>
      <top style="medium">
        <color indexed="22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indexed="22"/>
      </top>
      <bottom style="medium">
        <color theme="0" tint="-0.249977111117893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176" fontId="4" fillId="0" borderId="0" applyFill="0" applyBorder="0" applyAlignment="0"/>
    <xf numFmtId="0" fontId="5" fillId="0" borderId="7" applyNumberFormat="0" applyAlignment="0" applyProtection="0">
      <alignment horizontal="left" vertical="center"/>
    </xf>
    <xf numFmtId="0" fontId="5" fillId="0" borderId="8">
      <alignment horizontal="left" vertical="center"/>
    </xf>
    <xf numFmtId="0" fontId="6" fillId="0" borderId="0"/>
    <xf numFmtId="38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0" xfId="1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0" xfId="1" applyBorder="1" applyAlignment="1">
      <alignment horizontal="right" vertical="center" wrapText="1"/>
    </xf>
    <xf numFmtId="178" fontId="0" fillId="0" borderId="13" xfId="0" applyNumberFormat="1" applyBorder="1" applyAlignment="1">
      <alignment vertical="center"/>
    </xf>
    <xf numFmtId="0" fontId="1" fillId="0" borderId="16" xfId="1" applyBorder="1" applyAlignment="1">
      <alignment horizontal="center" vertical="center"/>
    </xf>
    <xf numFmtId="179" fontId="9" fillId="0" borderId="21" xfId="6" applyNumberFormat="1" applyFont="1" applyBorder="1" applyAlignment="1">
      <alignment horizontal="center" vertical="center" wrapText="1"/>
    </xf>
    <xf numFmtId="0" fontId="1" fillId="0" borderId="23" xfId="1" applyBorder="1">
      <alignment vertical="center"/>
    </xf>
    <xf numFmtId="0" fontId="0" fillId="0" borderId="22" xfId="0" applyBorder="1" applyAlignment="1">
      <alignment vertical="center"/>
    </xf>
    <xf numFmtId="177" fontId="1" fillId="0" borderId="20" xfId="1" applyNumberForma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3" fontId="1" fillId="0" borderId="15" xfId="1" applyNumberForma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38" fontId="1" fillId="0" borderId="9" xfId="6" applyFont="1" applyBorder="1" applyAlignment="1">
      <alignment horizontal="center" vertical="center" wrapText="1"/>
    </xf>
    <xf numFmtId="38" fontId="0" fillId="0" borderId="11" xfId="6" applyFont="1" applyBorder="1" applyAlignment="1">
      <alignment vertical="center"/>
    </xf>
    <xf numFmtId="38" fontId="0" fillId="0" borderId="12" xfId="6" applyFont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3" fontId="1" fillId="0" borderId="2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1" fillId="0" borderId="11" xfId="6" applyFont="1" applyBorder="1" applyAlignment="1">
      <alignment horizontal="center" vertical="center" wrapText="1"/>
    </xf>
    <xf numFmtId="38" fontId="1" fillId="0" borderId="12" xfId="6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38" fontId="1" fillId="0" borderId="25" xfId="6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8" fontId="1" fillId="0" borderId="2" xfId="1" applyNumberForma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180" fontId="1" fillId="0" borderId="2" xfId="1" applyNumberFormat="1" applyFont="1" applyBorder="1" applyAlignment="1">
      <alignment horizontal="center" vertical="center" wrapText="1"/>
    </xf>
    <xf numFmtId="180" fontId="1" fillId="0" borderId="3" xfId="1" applyNumberFormat="1" applyFont="1" applyBorder="1" applyAlignment="1">
      <alignment horizontal="center" vertical="center" wrapText="1"/>
    </xf>
    <xf numFmtId="180" fontId="1" fillId="0" borderId="4" xfId="1" applyNumberFormat="1" applyFont="1" applyBorder="1" applyAlignment="1">
      <alignment horizontal="center" vertical="center" wrapText="1"/>
    </xf>
    <xf numFmtId="180" fontId="1" fillId="0" borderId="2" xfId="1" applyNumberFormat="1" applyBorder="1" applyAlignment="1">
      <alignment horizontal="center" vertical="center" wrapText="1"/>
    </xf>
    <xf numFmtId="180" fontId="1" fillId="0" borderId="3" xfId="1" applyNumberFormat="1" applyBorder="1" applyAlignment="1">
      <alignment horizontal="center" vertical="center" wrapText="1"/>
    </xf>
    <xf numFmtId="180" fontId="1" fillId="0" borderId="4" xfId="1" applyNumberForma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3" fontId="1" fillId="0" borderId="29" xfId="6" applyNumberFormat="1" applyFont="1" applyBorder="1" applyAlignment="1">
      <alignment horizontal="center" vertical="center" wrapText="1"/>
    </xf>
    <xf numFmtId="3" fontId="1" fillId="0" borderId="30" xfId="6" applyNumberFormat="1" applyFont="1" applyBorder="1" applyAlignment="1">
      <alignment horizontal="center" vertical="center" wrapText="1"/>
    </xf>
    <xf numFmtId="3" fontId="1" fillId="0" borderId="31" xfId="6" applyNumberFormat="1" applyFont="1" applyBorder="1" applyAlignment="1">
      <alignment horizontal="center" vertical="center" wrapText="1"/>
    </xf>
    <xf numFmtId="3" fontId="1" fillId="0" borderId="18" xfId="1" applyNumberFormat="1" applyBorder="1" applyAlignment="1">
      <alignment horizontal="center" vertical="center" wrapText="1"/>
    </xf>
    <xf numFmtId="3" fontId="1" fillId="0" borderId="19" xfId="1" applyNumberFormat="1" applyBorder="1" applyAlignment="1">
      <alignment horizontal="center" vertical="center" wrapText="1"/>
    </xf>
    <xf numFmtId="3" fontId="1" fillId="0" borderId="17" xfId="1" applyNumberFormat="1" applyBorder="1" applyAlignment="1">
      <alignment horizontal="center" vertical="center" wrapText="1"/>
    </xf>
    <xf numFmtId="177" fontId="1" fillId="0" borderId="26" xfId="1" applyNumberFormat="1" applyBorder="1" applyAlignment="1">
      <alignment horizontal="center" vertical="center" wrapText="1"/>
    </xf>
    <xf numFmtId="177" fontId="1" fillId="0" borderId="6" xfId="1" applyNumberFormat="1" applyBorder="1" applyAlignment="1">
      <alignment horizontal="center" vertical="center" wrapText="1"/>
    </xf>
    <xf numFmtId="177" fontId="1" fillId="0" borderId="27" xfId="1" applyNumberFormat="1" applyBorder="1" applyAlignment="1">
      <alignment horizontal="center" vertical="center" wrapText="1"/>
    </xf>
    <xf numFmtId="0" fontId="0" fillId="0" borderId="24" xfId="1" applyFont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</cellXfs>
  <cellStyles count="7">
    <cellStyle name="Calc Currency (0)" xfId="2"/>
    <cellStyle name="Header1" xfId="3"/>
    <cellStyle name="Header2" xfId="4"/>
    <cellStyle name="Normal_#18-Internet" xfId="5"/>
    <cellStyle name="桁区切り" xfId="6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4" ht="44.25" customHeight="1" thickBot="1" x14ac:dyDescent="0.2">
      <c r="A1" s="34" t="s">
        <v>18</v>
      </c>
      <c r="B1" s="36" t="s">
        <v>19</v>
      </c>
      <c r="C1" s="37"/>
      <c r="D1" s="37"/>
      <c r="E1" s="37"/>
      <c r="F1" s="37"/>
      <c r="G1" s="37"/>
      <c r="H1" s="37"/>
      <c r="I1" s="37"/>
      <c r="J1" s="37"/>
      <c r="K1" s="35" t="s">
        <v>0</v>
      </c>
      <c r="L1" s="17"/>
      <c r="M1" s="17"/>
    </row>
    <row r="2" spans="1:14" ht="29.25" customHeight="1" thickBot="1" x14ac:dyDescent="0.2">
      <c r="A2" s="35"/>
      <c r="B2" s="29" t="s">
        <v>24</v>
      </c>
      <c r="C2" s="30"/>
      <c r="D2" s="31"/>
      <c r="E2" s="29" t="s">
        <v>25</v>
      </c>
      <c r="F2" s="30"/>
      <c r="G2" s="32"/>
      <c r="H2" s="30" t="s">
        <v>6</v>
      </c>
      <c r="I2" s="25"/>
      <c r="J2" s="26"/>
      <c r="K2" s="35"/>
      <c r="L2" s="17"/>
      <c r="M2" s="17"/>
    </row>
    <row r="3" spans="1:14" ht="32.25" customHeight="1" x14ac:dyDescent="0.15">
      <c r="A3" s="10" t="s">
        <v>2</v>
      </c>
      <c r="B3" s="18">
        <v>40314</v>
      </c>
      <c r="C3" s="27"/>
      <c r="D3" s="28"/>
      <c r="E3" s="18">
        <v>40873</v>
      </c>
      <c r="F3" s="27"/>
      <c r="G3" s="33"/>
      <c r="H3" s="18">
        <f>SUM(B3:G3)</f>
        <v>81187</v>
      </c>
      <c r="I3" s="19">
        <f>SUM(K3:N3)</f>
        <v>34778</v>
      </c>
      <c r="J3" s="20"/>
      <c r="K3" s="14">
        <v>34778</v>
      </c>
      <c r="L3" s="15"/>
      <c r="M3" s="15"/>
    </row>
    <row r="4" spans="1:14" ht="24" customHeight="1" thickBot="1" x14ac:dyDescent="0.2">
      <c r="A4" s="3" t="s">
        <v>3</v>
      </c>
      <c r="B4" s="8" t="s">
        <v>26</v>
      </c>
      <c r="C4" s="9">
        <v>833</v>
      </c>
      <c r="D4" s="7" t="s">
        <v>27</v>
      </c>
      <c r="E4" s="8" t="s">
        <v>21</v>
      </c>
      <c r="F4" s="9">
        <v>763</v>
      </c>
      <c r="G4" s="6" t="s">
        <v>23</v>
      </c>
      <c r="H4" s="8" t="s">
        <v>21</v>
      </c>
      <c r="I4" s="9">
        <f>C4+F4</f>
        <v>1596</v>
      </c>
      <c r="J4" s="7" t="s">
        <v>23</v>
      </c>
      <c r="K4" s="8" t="s">
        <v>21</v>
      </c>
      <c r="L4" s="11">
        <v>872</v>
      </c>
      <c r="M4" s="6" t="s">
        <v>23</v>
      </c>
      <c r="N4" s="12"/>
    </row>
    <row r="5" spans="1:14" ht="43.5" customHeight="1" thickBot="1" x14ac:dyDescent="0.2">
      <c r="A5" s="2" t="s">
        <v>4</v>
      </c>
      <c r="B5" s="29">
        <v>-77</v>
      </c>
      <c r="C5" s="30"/>
      <c r="D5" s="31"/>
      <c r="E5" s="29">
        <v>-73</v>
      </c>
      <c r="F5" s="30"/>
      <c r="G5" s="32"/>
      <c r="H5" s="21">
        <f>SUM(B5:G5)</f>
        <v>-150</v>
      </c>
      <c r="I5" s="22">
        <f>SUM(K5:N5)</f>
        <v>53</v>
      </c>
      <c r="J5" s="23"/>
      <c r="K5" s="16">
        <v>53</v>
      </c>
      <c r="L5" s="17"/>
      <c r="M5" s="17"/>
    </row>
    <row r="6" spans="1:14" ht="45" customHeight="1" thickBot="1" x14ac:dyDescent="0.2">
      <c r="A6" s="2" t="s">
        <v>5</v>
      </c>
      <c r="B6" s="29">
        <v>-296</v>
      </c>
      <c r="C6" s="30"/>
      <c r="D6" s="31"/>
      <c r="E6" s="29">
        <v>-268</v>
      </c>
      <c r="F6" s="30"/>
      <c r="G6" s="32"/>
      <c r="H6" s="24">
        <f>SUM(B6:G6)</f>
        <v>-564</v>
      </c>
      <c r="I6" s="25">
        <f>SUM(K6:N6)</f>
        <v>277</v>
      </c>
      <c r="J6" s="26"/>
      <c r="K6" s="16">
        <v>277</v>
      </c>
      <c r="L6" s="17"/>
      <c r="M6" s="17"/>
    </row>
    <row r="7" spans="1:14" ht="20.25" customHeight="1" x14ac:dyDescent="0.15">
      <c r="A7" s="4"/>
      <c r="B7" s="5"/>
    </row>
    <row r="8" spans="1:14" ht="20.25" customHeight="1" x14ac:dyDescent="0.15"/>
    <row r="9" spans="1:14" ht="20.25" customHeight="1" x14ac:dyDescent="0.15"/>
    <row r="10" spans="1:14" ht="20.25" customHeight="1" x14ac:dyDescent="0.15"/>
  </sheetData>
  <mergeCells count="18">
    <mergeCell ref="A1:A2"/>
    <mergeCell ref="B2:D2"/>
    <mergeCell ref="H2:J2"/>
    <mergeCell ref="K1:M2"/>
    <mergeCell ref="B1:J1"/>
    <mergeCell ref="B3:D3"/>
    <mergeCell ref="B5:D5"/>
    <mergeCell ref="B6:D6"/>
    <mergeCell ref="E2:G2"/>
    <mergeCell ref="E3:G3"/>
    <mergeCell ref="E5:G5"/>
    <mergeCell ref="E6:G6"/>
    <mergeCell ref="K3:M3"/>
    <mergeCell ref="K5:M5"/>
    <mergeCell ref="K6:M6"/>
    <mergeCell ref="H3:J3"/>
    <mergeCell ref="H5:J5"/>
    <mergeCell ref="H6:J6"/>
  </mergeCells>
  <phoneticPr fontId="2"/>
  <printOptions horizontalCentered="1"/>
  <pageMargins left="0.70866141732283472" right="0.70866141732283472" top="1.5748031496062993" bottom="0.74803149606299213" header="1.1811023622047245" footer="0.31496062992125984"/>
  <pageSetup paperSize="9" orientation="landscape" r:id="rId1"/>
  <headerFooter>
    <oddHeader>&amp;C&amp;14&amp;A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15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40168</v>
      </c>
      <c r="C3" s="27"/>
      <c r="D3" s="28"/>
      <c r="E3" s="18">
        <v>40748</v>
      </c>
      <c r="F3" s="27"/>
      <c r="G3" s="28"/>
      <c r="H3" s="18">
        <f>SUM(B3:G3)</f>
        <v>80916</v>
      </c>
      <c r="I3" s="27">
        <f>SUM(K3:N3)</f>
        <v>35070</v>
      </c>
      <c r="J3" s="33"/>
      <c r="K3" s="14">
        <v>35070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930</v>
      </c>
      <c r="D4" s="7" t="s">
        <v>23</v>
      </c>
      <c r="E4" s="8" t="s">
        <v>21</v>
      </c>
      <c r="F4" s="9">
        <v>812</v>
      </c>
      <c r="G4" s="7" t="s">
        <v>23</v>
      </c>
      <c r="H4" s="8" t="s">
        <v>20</v>
      </c>
      <c r="I4" s="9">
        <f>C4+F4</f>
        <v>1742</v>
      </c>
      <c r="J4" s="7" t="s">
        <v>22</v>
      </c>
      <c r="K4" s="8" t="s">
        <v>21</v>
      </c>
      <c r="L4" s="11">
        <v>978</v>
      </c>
      <c r="M4" s="13" t="s">
        <v>23</v>
      </c>
    </row>
    <row r="5" spans="1:13" ht="43.5" customHeight="1" thickBot="1" x14ac:dyDescent="0.2">
      <c r="A5" s="2" t="s">
        <v>4</v>
      </c>
      <c r="B5" s="29">
        <v>-39</v>
      </c>
      <c r="C5" s="30"/>
      <c r="D5" s="31"/>
      <c r="E5" s="29">
        <v>-21</v>
      </c>
      <c r="F5" s="30"/>
      <c r="G5" s="31"/>
      <c r="H5" s="29">
        <f>SUM(B5:G5)</f>
        <v>-60</v>
      </c>
      <c r="I5" s="30">
        <f>SUM(K5:N5)</f>
        <v>6</v>
      </c>
      <c r="J5" s="32"/>
      <c r="K5" s="16">
        <v>6</v>
      </c>
      <c r="L5" s="17"/>
      <c r="M5" s="17"/>
    </row>
    <row r="6" spans="1:13" ht="45" customHeight="1" thickBot="1" x14ac:dyDescent="0.2">
      <c r="A6" s="2" t="s">
        <v>5</v>
      </c>
      <c r="B6" s="29">
        <v>-276</v>
      </c>
      <c r="C6" s="30"/>
      <c r="D6" s="31"/>
      <c r="E6" s="29">
        <v>-219</v>
      </c>
      <c r="F6" s="30"/>
      <c r="G6" s="31"/>
      <c r="H6" s="29">
        <f>SUM(B6:G6)</f>
        <v>-495</v>
      </c>
      <c r="I6" s="30">
        <f>SUM(K6:N6)</f>
        <v>400</v>
      </c>
      <c r="J6" s="32"/>
      <c r="K6" s="16">
        <v>400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16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40097</v>
      </c>
      <c r="C3" s="27"/>
      <c r="D3" s="28"/>
      <c r="E3" s="18">
        <v>40684</v>
      </c>
      <c r="F3" s="27"/>
      <c r="G3" s="28"/>
      <c r="H3" s="18">
        <f>SUM(B3:G3)</f>
        <v>80781</v>
      </c>
      <c r="I3" s="27">
        <f>SUM(K3:N3)</f>
        <v>35068</v>
      </c>
      <c r="J3" s="33"/>
      <c r="K3" s="14">
        <v>35068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936</v>
      </c>
      <c r="D4" s="7" t="s">
        <v>23</v>
      </c>
      <c r="E4" s="8" t="s">
        <v>21</v>
      </c>
      <c r="F4" s="9">
        <v>822</v>
      </c>
      <c r="G4" s="7" t="s">
        <v>23</v>
      </c>
      <c r="H4" s="8" t="s">
        <v>20</v>
      </c>
      <c r="I4" s="9">
        <f>C4+F4</f>
        <v>1758</v>
      </c>
      <c r="J4" s="7" t="s">
        <v>22</v>
      </c>
      <c r="K4" s="8" t="s">
        <v>21</v>
      </c>
      <c r="L4" s="11">
        <v>995</v>
      </c>
      <c r="M4" s="13" t="s">
        <v>23</v>
      </c>
    </row>
    <row r="5" spans="1:13" ht="43.5" customHeight="1" thickBot="1" x14ac:dyDescent="0.2">
      <c r="A5" s="2" t="s">
        <v>4</v>
      </c>
      <c r="B5" s="29">
        <v>-71</v>
      </c>
      <c r="C5" s="30"/>
      <c r="D5" s="31"/>
      <c r="E5" s="29">
        <v>-64</v>
      </c>
      <c r="F5" s="30"/>
      <c r="G5" s="31"/>
      <c r="H5" s="29">
        <f>SUM(B5:G5)</f>
        <v>-135</v>
      </c>
      <c r="I5" s="30">
        <f>SUM(K5:N5)</f>
        <v>-2</v>
      </c>
      <c r="J5" s="32"/>
      <c r="K5" s="16">
        <v>-2</v>
      </c>
      <c r="L5" s="17"/>
      <c r="M5" s="17"/>
    </row>
    <row r="6" spans="1:13" ht="45" customHeight="1" thickBot="1" x14ac:dyDescent="0.2">
      <c r="A6" s="2" t="s">
        <v>5</v>
      </c>
      <c r="B6" s="29">
        <v>-318</v>
      </c>
      <c r="C6" s="30"/>
      <c r="D6" s="31"/>
      <c r="E6" s="29">
        <v>-272</v>
      </c>
      <c r="F6" s="30"/>
      <c r="G6" s="31"/>
      <c r="H6" s="29">
        <f>SUM(B6:G6)</f>
        <v>-590</v>
      </c>
      <c r="I6" s="30">
        <f>SUM(K6:N6)</f>
        <v>368</v>
      </c>
      <c r="J6" s="32"/>
      <c r="K6" s="16">
        <v>368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17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40035</v>
      </c>
      <c r="C3" s="27"/>
      <c r="D3" s="28"/>
      <c r="E3" s="18">
        <v>40626</v>
      </c>
      <c r="F3" s="27"/>
      <c r="G3" s="28"/>
      <c r="H3" s="18">
        <f>SUM(B3:G3)</f>
        <v>80661</v>
      </c>
      <c r="I3" s="27">
        <f>SUM(K3:N3)</f>
        <v>35049</v>
      </c>
      <c r="J3" s="33"/>
      <c r="K3" s="14">
        <v>35049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939</v>
      </c>
      <c r="D4" s="7" t="s">
        <v>23</v>
      </c>
      <c r="E4" s="8" t="s">
        <v>21</v>
      </c>
      <c r="F4" s="9">
        <v>812</v>
      </c>
      <c r="G4" s="7" t="s">
        <v>23</v>
      </c>
      <c r="H4" s="8" t="s">
        <v>20</v>
      </c>
      <c r="I4" s="9">
        <f>C4+F4</f>
        <v>1751</v>
      </c>
      <c r="J4" s="7" t="s">
        <v>22</v>
      </c>
      <c r="K4" s="8" t="s">
        <v>21</v>
      </c>
      <c r="L4" s="11">
        <v>997</v>
      </c>
      <c r="M4" s="13" t="s">
        <v>23</v>
      </c>
    </row>
    <row r="5" spans="1:13" ht="43.5" customHeight="1" thickBot="1" x14ac:dyDescent="0.2">
      <c r="A5" s="2" t="s">
        <v>4</v>
      </c>
      <c r="B5" s="29">
        <v>-62</v>
      </c>
      <c r="C5" s="30"/>
      <c r="D5" s="31"/>
      <c r="E5" s="29">
        <v>-58</v>
      </c>
      <c r="F5" s="30"/>
      <c r="G5" s="31"/>
      <c r="H5" s="29">
        <f>SUM(B5:G5)</f>
        <v>-120</v>
      </c>
      <c r="I5" s="30">
        <f>SUM(K5:N5)</f>
        <v>-19</v>
      </c>
      <c r="J5" s="32"/>
      <c r="K5" s="16">
        <v>-19</v>
      </c>
      <c r="L5" s="17"/>
      <c r="M5" s="17"/>
    </row>
    <row r="6" spans="1:13" ht="45" customHeight="1" thickBot="1" x14ac:dyDescent="0.2">
      <c r="A6" s="2" t="s">
        <v>5</v>
      </c>
      <c r="B6" s="29">
        <v>-356</v>
      </c>
      <c r="C6" s="30"/>
      <c r="D6" s="31"/>
      <c r="E6" s="29">
        <v>-320</v>
      </c>
      <c r="F6" s="30"/>
      <c r="G6" s="31"/>
      <c r="H6" s="29">
        <f>SUM(B6:G6)</f>
        <v>-676</v>
      </c>
      <c r="I6" s="30">
        <f>SUM(K6:N6)</f>
        <v>324</v>
      </c>
      <c r="J6" s="32"/>
      <c r="K6" s="16">
        <v>324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"/>
  <sheetViews>
    <sheetView workbookViewId="0">
      <selection activeCell="C8" sqref="C8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4" width="9" style="1"/>
    <col min="15" max="16" width="5.625" style="1" customWidth="1"/>
    <col min="17" max="17" width="9" style="1"/>
    <col min="18" max="18" width="5.625" style="1" customWidth="1"/>
    <col min="19" max="16384" width="9" style="1"/>
  </cols>
  <sheetData>
    <row r="1" spans="1:13" ht="44.25" customHeight="1" thickBot="1" x14ac:dyDescent="0.2">
      <c r="A1" s="39" t="s">
        <v>7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40350</v>
      </c>
      <c r="C3" s="27"/>
      <c r="D3" s="28"/>
      <c r="E3" s="18">
        <v>40904</v>
      </c>
      <c r="F3" s="27"/>
      <c r="G3" s="28"/>
      <c r="H3" s="18">
        <f>SUM(B3:G3)</f>
        <v>81254</v>
      </c>
      <c r="I3" s="27">
        <f>SUM(K3:N3)</f>
        <v>34881</v>
      </c>
      <c r="J3" s="33"/>
      <c r="K3" s="14">
        <v>34881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858</v>
      </c>
      <c r="D4" s="7" t="s">
        <v>23</v>
      </c>
      <c r="E4" s="8" t="s">
        <v>21</v>
      </c>
      <c r="F4" s="9">
        <v>779</v>
      </c>
      <c r="G4" s="7" t="s">
        <v>23</v>
      </c>
      <c r="H4" s="8" t="s">
        <v>20</v>
      </c>
      <c r="I4" s="9">
        <f>C4+F4</f>
        <v>1637</v>
      </c>
      <c r="J4" s="7" t="s">
        <v>22</v>
      </c>
      <c r="K4" s="8" t="s">
        <v>21</v>
      </c>
      <c r="L4" s="11">
        <v>906</v>
      </c>
      <c r="M4" s="13" t="s">
        <v>23</v>
      </c>
    </row>
    <row r="5" spans="1:13" ht="43.5" customHeight="1" thickBot="1" x14ac:dyDescent="0.2">
      <c r="A5" s="2" t="s">
        <v>4</v>
      </c>
      <c r="B5" s="38">
        <f>B3-'4月1日現在'!B3:D3</f>
        <v>36</v>
      </c>
      <c r="C5" s="30"/>
      <c r="D5" s="31"/>
      <c r="E5" s="29">
        <f>E3-'4月1日現在'!E3:G3</f>
        <v>31</v>
      </c>
      <c r="F5" s="30"/>
      <c r="G5" s="31"/>
      <c r="H5" s="29">
        <f>H3-'4月1日現在'!H3:J3</f>
        <v>67</v>
      </c>
      <c r="I5" s="30"/>
      <c r="J5" s="32"/>
      <c r="K5" s="16">
        <f>K3-'4月1日現在'!K3:M3</f>
        <v>103</v>
      </c>
      <c r="L5" s="17"/>
      <c r="M5" s="17"/>
    </row>
    <row r="6" spans="1:13" ht="45" customHeight="1" thickBot="1" x14ac:dyDescent="0.2">
      <c r="A6" s="2" t="s">
        <v>5</v>
      </c>
      <c r="B6" s="29">
        <v>-288</v>
      </c>
      <c r="C6" s="30"/>
      <c r="D6" s="31"/>
      <c r="E6" s="29">
        <v>-249</v>
      </c>
      <c r="F6" s="30"/>
      <c r="G6" s="31"/>
      <c r="H6" s="29">
        <f>SUM(B6:G6)</f>
        <v>-537</v>
      </c>
      <c r="I6" s="30">
        <f>SUM(K6:N6)</f>
        <v>286</v>
      </c>
      <c r="J6" s="32"/>
      <c r="K6" s="16">
        <v>286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K1:M2"/>
    <mergeCell ref="K3:M3"/>
    <mergeCell ref="A1:A2"/>
    <mergeCell ref="B1:J1"/>
    <mergeCell ref="B2:D2"/>
    <mergeCell ref="E2:G2"/>
    <mergeCell ref="H2:J2"/>
    <mergeCell ref="B3:D3"/>
    <mergeCell ref="E3:G3"/>
    <mergeCell ref="H3:J3"/>
    <mergeCell ref="K5:M5"/>
    <mergeCell ref="K6:M6"/>
    <mergeCell ref="B5:D5"/>
    <mergeCell ref="E5:G5"/>
    <mergeCell ref="H5:J5"/>
    <mergeCell ref="B6:D6"/>
    <mergeCell ref="E6:G6"/>
    <mergeCell ref="H6:J6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5" sqref="B5:D5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8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40311</v>
      </c>
      <c r="C3" s="27"/>
      <c r="D3" s="28"/>
      <c r="E3" s="18">
        <v>40870</v>
      </c>
      <c r="F3" s="27"/>
      <c r="G3" s="28"/>
      <c r="H3" s="18">
        <f>SUM(B3:G3)</f>
        <v>81181</v>
      </c>
      <c r="I3" s="27">
        <f>SUM(K3:N3)</f>
        <v>34890</v>
      </c>
      <c r="J3" s="33"/>
      <c r="K3" s="14">
        <v>34890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858</v>
      </c>
      <c r="D4" s="7" t="s">
        <v>23</v>
      </c>
      <c r="E4" s="8" t="s">
        <v>21</v>
      </c>
      <c r="F4" s="9">
        <v>773</v>
      </c>
      <c r="G4" s="7" t="s">
        <v>23</v>
      </c>
      <c r="H4" s="8" t="s">
        <v>20</v>
      </c>
      <c r="I4" s="9">
        <f>C4+F4</f>
        <v>1631</v>
      </c>
      <c r="J4" s="7" t="s">
        <v>22</v>
      </c>
      <c r="K4" s="8" t="s">
        <v>21</v>
      </c>
      <c r="L4" s="11">
        <v>899</v>
      </c>
      <c r="M4" s="13" t="s">
        <v>23</v>
      </c>
    </row>
    <row r="5" spans="1:13" ht="43.5" customHeight="1" thickBot="1" x14ac:dyDescent="0.2">
      <c r="A5" s="2" t="s">
        <v>4</v>
      </c>
      <c r="B5" s="43">
        <f>B3-'5月1日現在'!B3:D3</f>
        <v>-39</v>
      </c>
      <c r="C5" s="44"/>
      <c r="D5" s="45"/>
      <c r="E5" s="29">
        <f>E3-'5月1日現在'!E3:G3</f>
        <v>-34</v>
      </c>
      <c r="F5" s="30"/>
      <c r="G5" s="31"/>
      <c r="H5" s="29">
        <f>H3-'5月1日現在'!H3:J3</f>
        <v>-73</v>
      </c>
      <c r="I5" s="30"/>
      <c r="J5" s="32"/>
      <c r="K5" s="16">
        <f>K3-'5月1日現在'!K3:M3</f>
        <v>9</v>
      </c>
      <c r="L5" s="17"/>
      <c r="M5" s="17"/>
    </row>
    <row r="6" spans="1:13" ht="45" customHeight="1" thickBot="1" x14ac:dyDescent="0.2">
      <c r="A6" s="2" t="s">
        <v>5</v>
      </c>
      <c r="B6" s="29">
        <v>-309</v>
      </c>
      <c r="C6" s="30"/>
      <c r="D6" s="31"/>
      <c r="E6" s="29">
        <v>-257</v>
      </c>
      <c r="F6" s="30"/>
      <c r="G6" s="31"/>
      <c r="H6" s="29">
        <f>SUM(B6:G6)</f>
        <v>-566</v>
      </c>
      <c r="I6" s="30">
        <f>SUM(K6:N6)</f>
        <v>290</v>
      </c>
      <c r="J6" s="32"/>
      <c r="K6" s="16">
        <v>290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6" sqref="B6:D6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9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40253</v>
      </c>
      <c r="C3" s="27"/>
      <c r="D3" s="28"/>
      <c r="E3" s="18">
        <v>40843</v>
      </c>
      <c r="F3" s="27"/>
      <c r="G3" s="28"/>
      <c r="H3" s="18">
        <f>SUM(B3:G3)</f>
        <v>81096</v>
      </c>
      <c r="I3" s="27">
        <f>SUM(K3:N3)</f>
        <v>34892</v>
      </c>
      <c r="J3" s="33"/>
      <c r="K3" s="14">
        <v>34892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862</v>
      </c>
      <c r="D4" s="7" t="s">
        <v>29</v>
      </c>
      <c r="E4" s="8" t="s">
        <v>26</v>
      </c>
      <c r="F4" s="9">
        <v>783</v>
      </c>
      <c r="G4" s="7" t="s">
        <v>23</v>
      </c>
      <c r="H4" s="8" t="s">
        <v>20</v>
      </c>
      <c r="I4" s="9">
        <f>C4+F4</f>
        <v>1645</v>
      </c>
      <c r="J4" s="7" t="s">
        <v>22</v>
      </c>
      <c r="K4" s="8" t="s">
        <v>21</v>
      </c>
      <c r="L4" s="11">
        <v>905</v>
      </c>
      <c r="M4" s="13" t="s">
        <v>23</v>
      </c>
    </row>
    <row r="5" spans="1:13" ht="43.5" customHeight="1" thickBot="1" x14ac:dyDescent="0.2">
      <c r="A5" s="2" t="s">
        <v>4</v>
      </c>
      <c r="B5" s="46">
        <f>B3-'6月1日現在 '!B3:D3</f>
        <v>-58</v>
      </c>
      <c r="C5" s="47"/>
      <c r="D5" s="48"/>
      <c r="E5" s="29">
        <f>E3-'6月1日現在 '!E3:G3</f>
        <v>-27</v>
      </c>
      <c r="F5" s="30"/>
      <c r="G5" s="31"/>
      <c r="H5" s="29">
        <f>H3-'6月1日現在 '!H3:J3</f>
        <v>-85</v>
      </c>
      <c r="I5" s="30"/>
      <c r="J5" s="32"/>
      <c r="K5" s="16">
        <f>K3-'6月1日現在 '!K3:M3</f>
        <v>2</v>
      </c>
      <c r="L5" s="17"/>
      <c r="M5" s="17"/>
    </row>
    <row r="6" spans="1:13" ht="45" customHeight="1" thickBot="1" x14ac:dyDescent="0.2">
      <c r="A6" s="2" t="s">
        <v>5</v>
      </c>
      <c r="B6" s="29">
        <v>-296</v>
      </c>
      <c r="C6" s="30"/>
      <c r="D6" s="31"/>
      <c r="E6" s="29">
        <v>-254</v>
      </c>
      <c r="F6" s="30"/>
      <c r="G6" s="31"/>
      <c r="H6" s="29">
        <f>SUM(B6:G6)</f>
        <v>-550</v>
      </c>
      <c r="I6" s="30">
        <f>SUM(K6:N6)</f>
        <v>303</v>
      </c>
      <c r="J6" s="32"/>
      <c r="K6" s="16">
        <v>303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10</v>
      </c>
      <c r="B1" s="41" t="s">
        <v>19</v>
      </c>
      <c r="C1" s="36"/>
      <c r="D1" s="36"/>
      <c r="E1" s="36"/>
      <c r="F1" s="36"/>
      <c r="G1" s="36"/>
      <c r="H1" s="36"/>
      <c r="I1" s="36"/>
      <c r="J1" s="61"/>
      <c r="K1" s="62" t="s">
        <v>0</v>
      </c>
      <c r="L1" s="63"/>
      <c r="M1" s="64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65"/>
      <c r="L2" s="66"/>
      <c r="M2" s="67"/>
    </row>
    <row r="3" spans="1:13" ht="32.25" customHeight="1" x14ac:dyDescent="0.15">
      <c r="A3" s="2" t="s">
        <v>2</v>
      </c>
      <c r="B3" s="18">
        <v>40278</v>
      </c>
      <c r="C3" s="27"/>
      <c r="D3" s="28"/>
      <c r="E3" s="18">
        <v>40855</v>
      </c>
      <c r="F3" s="27"/>
      <c r="G3" s="28"/>
      <c r="H3" s="18">
        <f>SUM(B3:G3)</f>
        <v>81133</v>
      </c>
      <c r="I3" s="27">
        <f>SUM(B3:G3)</f>
        <v>81133</v>
      </c>
      <c r="J3" s="28"/>
      <c r="K3" s="58">
        <v>34956</v>
      </c>
      <c r="L3" s="59"/>
      <c r="M3" s="60"/>
    </row>
    <row r="4" spans="1:13" ht="24" customHeight="1" thickBot="1" x14ac:dyDescent="0.2">
      <c r="A4" s="3" t="s">
        <v>3</v>
      </c>
      <c r="B4" s="8" t="s">
        <v>21</v>
      </c>
      <c r="C4" s="9">
        <v>872</v>
      </c>
      <c r="D4" s="7" t="s">
        <v>23</v>
      </c>
      <c r="E4" s="8" t="s">
        <v>21</v>
      </c>
      <c r="F4" s="9">
        <v>796</v>
      </c>
      <c r="G4" s="7" t="s">
        <v>23</v>
      </c>
      <c r="H4" s="8" t="s">
        <v>20</v>
      </c>
      <c r="I4" s="9">
        <f>C4+F4</f>
        <v>1668</v>
      </c>
      <c r="J4" s="7" t="s">
        <v>22</v>
      </c>
      <c r="K4" s="8" t="s">
        <v>21</v>
      </c>
      <c r="L4" s="11">
        <v>923</v>
      </c>
      <c r="M4" s="13" t="s">
        <v>23</v>
      </c>
    </row>
    <row r="5" spans="1:13" ht="43.5" customHeight="1" thickBot="1" x14ac:dyDescent="0.2">
      <c r="A5" s="2" t="s">
        <v>4</v>
      </c>
      <c r="B5" s="38">
        <f>B3-'7月1日現在'!B3:D3</f>
        <v>25</v>
      </c>
      <c r="C5" s="30"/>
      <c r="D5" s="31"/>
      <c r="E5" s="38">
        <f>E3-'7月1日現在'!E3:G3</f>
        <v>12</v>
      </c>
      <c r="F5" s="30"/>
      <c r="G5" s="31"/>
      <c r="H5" s="18">
        <f>SUM(B5:G5)</f>
        <v>37</v>
      </c>
      <c r="I5" s="27">
        <f>SUM(B5:G5)</f>
        <v>37</v>
      </c>
      <c r="J5" s="28"/>
      <c r="K5" s="55">
        <f>K3-'7月1日現在'!K3:M3</f>
        <v>64</v>
      </c>
      <c r="L5" s="56"/>
      <c r="M5" s="57"/>
    </row>
    <row r="6" spans="1:13" ht="45" customHeight="1" thickBot="1" x14ac:dyDescent="0.2">
      <c r="A6" s="2" t="s">
        <v>5</v>
      </c>
      <c r="B6" s="49">
        <v>-245</v>
      </c>
      <c r="C6" s="50"/>
      <c r="D6" s="51"/>
      <c r="E6" s="49">
        <v>-241</v>
      </c>
      <c r="F6" s="50"/>
      <c r="G6" s="51"/>
      <c r="H6" s="52">
        <f>SUM(B6:G6)</f>
        <v>-486</v>
      </c>
      <c r="I6" s="53">
        <f>SUM(B6:G6)</f>
        <v>-486</v>
      </c>
      <c r="J6" s="54"/>
      <c r="K6" s="55">
        <v>345</v>
      </c>
      <c r="L6" s="56"/>
      <c r="M6" s="5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11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40244</v>
      </c>
      <c r="C3" s="27"/>
      <c r="D3" s="28"/>
      <c r="E3" s="18">
        <v>40848</v>
      </c>
      <c r="F3" s="27"/>
      <c r="G3" s="28"/>
      <c r="H3" s="18">
        <f>SUM(B3:G3)</f>
        <v>81092</v>
      </c>
      <c r="I3" s="27">
        <f>SUM(K3:N3)</f>
        <v>34984</v>
      </c>
      <c r="J3" s="33"/>
      <c r="K3" s="14">
        <v>34984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875</v>
      </c>
      <c r="D4" s="7" t="s">
        <v>23</v>
      </c>
      <c r="E4" s="8" t="s">
        <v>21</v>
      </c>
      <c r="F4" s="9">
        <v>804</v>
      </c>
      <c r="G4" s="7" t="s">
        <v>23</v>
      </c>
      <c r="H4" s="8" t="s">
        <v>20</v>
      </c>
      <c r="I4" s="9">
        <f>C4+F4</f>
        <v>1679</v>
      </c>
      <c r="J4" s="7" t="s">
        <v>22</v>
      </c>
      <c r="K4" s="8" t="s">
        <v>21</v>
      </c>
      <c r="L4" s="11">
        <v>931</v>
      </c>
      <c r="M4" s="13" t="s">
        <v>23</v>
      </c>
    </row>
    <row r="5" spans="1:13" ht="43.5" customHeight="1" thickBot="1" x14ac:dyDescent="0.2">
      <c r="A5" s="2" t="s">
        <v>4</v>
      </c>
      <c r="B5" s="29">
        <v>-34</v>
      </c>
      <c r="C5" s="30"/>
      <c r="D5" s="31"/>
      <c r="E5" s="29">
        <v>-7</v>
      </c>
      <c r="F5" s="30"/>
      <c r="G5" s="31"/>
      <c r="H5" s="29">
        <f>SUM(B5:G5)</f>
        <v>-41</v>
      </c>
      <c r="I5" s="30">
        <f>SUM(K5:N5)</f>
        <v>28</v>
      </c>
      <c r="J5" s="32"/>
      <c r="K5" s="16">
        <v>28</v>
      </c>
      <c r="L5" s="17"/>
      <c r="M5" s="17"/>
    </row>
    <row r="6" spans="1:13" ht="45" customHeight="1" thickBot="1" x14ac:dyDescent="0.2">
      <c r="A6" s="2" t="s">
        <v>5</v>
      </c>
      <c r="B6" s="29">
        <v>-266</v>
      </c>
      <c r="C6" s="30"/>
      <c r="D6" s="31"/>
      <c r="E6" s="29">
        <v>-217</v>
      </c>
      <c r="F6" s="30"/>
      <c r="G6" s="31"/>
      <c r="H6" s="29">
        <f>SUM(B6:G6)</f>
        <v>-483</v>
      </c>
      <c r="I6" s="30">
        <f>SUM(K6:N6)</f>
        <v>360</v>
      </c>
      <c r="J6" s="32"/>
      <c r="K6" s="16">
        <v>360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12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40227</v>
      </c>
      <c r="C3" s="27"/>
      <c r="D3" s="28"/>
      <c r="E3" s="18">
        <v>40802</v>
      </c>
      <c r="F3" s="27"/>
      <c r="G3" s="28"/>
      <c r="H3" s="18">
        <f>SUM(B3:G3)</f>
        <v>81029</v>
      </c>
      <c r="I3" s="27">
        <f>SUM(K3:N3)</f>
        <v>35004</v>
      </c>
      <c r="J3" s="33"/>
      <c r="K3" s="14">
        <v>35004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889</v>
      </c>
      <c r="D4" s="7" t="s">
        <v>23</v>
      </c>
      <c r="E4" s="8" t="s">
        <v>21</v>
      </c>
      <c r="F4" s="9">
        <v>793</v>
      </c>
      <c r="G4" s="7" t="s">
        <v>23</v>
      </c>
      <c r="H4" s="8" t="s">
        <v>20</v>
      </c>
      <c r="I4" s="9">
        <f>C4+F4</f>
        <v>1682</v>
      </c>
      <c r="J4" s="7" t="s">
        <v>22</v>
      </c>
      <c r="K4" s="8" t="s">
        <v>21</v>
      </c>
      <c r="L4" s="11">
        <v>936</v>
      </c>
      <c r="M4" s="13" t="s">
        <v>23</v>
      </c>
    </row>
    <row r="5" spans="1:13" ht="43.5" customHeight="1" thickBot="1" x14ac:dyDescent="0.2">
      <c r="A5" s="2" t="s">
        <v>4</v>
      </c>
      <c r="B5" s="29">
        <v>-17</v>
      </c>
      <c r="C5" s="30"/>
      <c r="D5" s="31"/>
      <c r="E5" s="29">
        <v>-46</v>
      </c>
      <c r="F5" s="30"/>
      <c r="G5" s="31"/>
      <c r="H5" s="29">
        <f>SUM(B5:G5)</f>
        <v>-63</v>
      </c>
      <c r="I5" s="30">
        <f>SUM(K5:N5)</f>
        <v>20</v>
      </c>
      <c r="J5" s="32"/>
      <c r="K5" s="16">
        <v>20</v>
      </c>
      <c r="L5" s="17"/>
      <c r="M5" s="17"/>
    </row>
    <row r="6" spans="1:13" ht="45" customHeight="1" thickBot="1" x14ac:dyDescent="0.2">
      <c r="A6" s="2" t="s">
        <v>5</v>
      </c>
      <c r="B6" s="29">
        <v>-252</v>
      </c>
      <c r="C6" s="30"/>
      <c r="D6" s="31"/>
      <c r="E6" s="29">
        <v>-241</v>
      </c>
      <c r="F6" s="30"/>
      <c r="G6" s="31"/>
      <c r="H6" s="29">
        <f>SUM(B6:G6)</f>
        <v>-493</v>
      </c>
      <c r="I6" s="30">
        <f>SUM(K6:N6)</f>
        <v>376</v>
      </c>
      <c r="J6" s="32"/>
      <c r="K6" s="16">
        <v>376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13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40205</v>
      </c>
      <c r="C3" s="27"/>
      <c r="D3" s="28"/>
      <c r="E3" s="18">
        <v>40772</v>
      </c>
      <c r="F3" s="27"/>
      <c r="G3" s="28"/>
      <c r="H3" s="18">
        <f>SUM(B3:G3)</f>
        <v>80977</v>
      </c>
      <c r="I3" s="27">
        <f>SUM(K3:N3)</f>
        <v>35024</v>
      </c>
      <c r="J3" s="33"/>
      <c r="K3" s="14">
        <v>35024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900</v>
      </c>
      <c r="D4" s="7" t="s">
        <v>23</v>
      </c>
      <c r="E4" s="8" t="s">
        <v>21</v>
      </c>
      <c r="F4" s="9">
        <v>804</v>
      </c>
      <c r="G4" s="7" t="s">
        <v>23</v>
      </c>
      <c r="H4" s="8" t="s">
        <v>20</v>
      </c>
      <c r="I4" s="9">
        <f>C4+F4</f>
        <v>1704</v>
      </c>
      <c r="J4" s="7" t="s">
        <v>22</v>
      </c>
      <c r="K4" s="8" t="s">
        <v>21</v>
      </c>
      <c r="L4" s="11">
        <v>953</v>
      </c>
      <c r="M4" s="13" t="s">
        <v>23</v>
      </c>
    </row>
    <row r="5" spans="1:13" ht="43.5" customHeight="1" thickBot="1" x14ac:dyDescent="0.2">
      <c r="A5" s="2" t="s">
        <v>4</v>
      </c>
      <c r="B5" s="29">
        <v>-22</v>
      </c>
      <c r="C5" s="30"/>
      <c r="D5" s="31"/>
      <c r="E5" s="29">
        <v>-30</v>
      </c>
      <c r="F5" s="30"/>
      <c r="G5" s="31"/>
      <c r="H5" s="29">
        <f>SUM(B5:G5)</f>
        <v>-52</v>
      </c>
      <c r="I5" s="30">
        <f>SUM(K5:N5)</f>
        <v>20</v>
      </c>
      <c r="J5" s="32"/>
      <c r="K5" s="16">
        <v>20</v>
      </c>
      <c r="L5" s="17"/>
      <c r="M5" s="17"/>
    </row>
    <row r="6" spans="1:13" ht="45" customHeight="1" thickBot="1" x14ac:dyDescent="0.2">
      <c r="A6" s="2" t="s">
        <v>5</v>
      </c>
      <c r="B6" s="29">
        <v>-273</v>
      </c>
      <c r="C6" s="30"/>
      <c r="D6" s="31"/>
      <c r="E6" s="29">
        <v>-246</v>
      </c>
      <c r="F6" s="30"/>
      <c r="G6" s="31"/>
      <c r="H6" s="29">
        <f>SUM(B6:G6)</f>
        <v>-519</v>
      </c>
      <c r="I6" s="30">
        <f>SUM(K6:N6)</f>
        <v>370</v>
      </c>
      <c r="J6" s="32"/>
      <c r="K6" s="16">
        <v>370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A2"/>
    </sheetView>
  </sheetViews>
  <sheetFormatPr defaultRowHeight="13.5" x14ac:dyDescent="0.15"/>
  <cols>
    <col min="1" max="1" width="30" style="1" customWidth="1"/>
    <col min="2" max="2" width="5.625" style="1" customWidth="1"/>
    <col min="3" max="3" width="7.875" style="1" customWidth="1"/>
    <col min="4" max="5" width="5.625" style="1" customWidth="1"/>
    <col min="6" max="6" width="7.875" style="1" customWidth="1"/>
    <col min="7" max="8" width="5.625" style="1" customWidth="1"/>
    <col min="9" max="9" width="7.875" style="1" customWidth="1"/>
    <col min="10" max="11" width="5.625" style="1" customWidth="1"/>
    <col min="12" max="12" width="7.875" style="1" customWidth="1"/>
    <col min="13" max="13" width="5.625" style="1" customWidth="1"/>
    <col min="14" max="16384" width="9" style="1"/>
  </cols>
  <sheetData>
    <row r="1" spans="1:13" ht="44.25" customHeight="1" thickBot="1" x14ac:dyDescent="0.2">
      <c r="A1" s="39" t="s">
        <v>14</v>
      </c>
      <c r="B1" s="41" t="s">
        <v>19</v>
      </c>
      <c r="C1" s="36"/>
      <c r="D1" s="36"/>
      <c r="E1" s="36"/>
      <c r="F1" s="36"/>
      <c r="G1" s="36"/>
      <c r="H1" s="36"/>
      <c r="I1" s="36"/>
      <c r="J1" s="42"/>
      <c r="K1" s="35" t="s">
        <v>0</v>
      </c>
      <c r="L1" s="17"/>
      <c r="M1" s="17"/>
    </row>
    <row r="2" spans="1:13" ht="29.25" customHeight="1" thickBot="1" x14ac:dyDescent="0.2">
      <c r="A2" s="40"/>
      <c r="B2" s="29" t="s">
        <v>24</v>
      </c>
      <c r="C2" s="30"/>
      <c r="D2" s="31"/>
      <c r="E2" s="29" t="s">
        <v>28</v>
      </c>
      <c r="F2" s="30"/>
      <c r="G2" s="31"/>
      <c r="H2" s="29" t="s">
        <v>1</v>
      </c>
      <c r="I2" s="30"/>
      <c r="J2" s="32"/>
      <c r="K2" s="35"/>
      <c r="L2" s="17"/>
      <c r="M2" s="17"/>
    </row>
    <row r="3" spans="1:13" ht="32.25" customHeight="1" x14ac:dyDescent="0.15">
      <c r="A3" s="2" t="s">
        <v>2</v>
      </c>
      <c r="B3" s="18">
        <v>40207</v>
      </c>
      <c r="C3" s="27"/>
      <c r="D3" s="28"/>
      <c r="E3" s="18">
        <v>40769</v>
      </c>
      <c r="F3" s="27"/>
      <c r="G3" s="28"/>
      <c r="H3" s="18">
        <f>SUM(B3:G3)</f>
        <v>80976</v>
      </c>
      <c r="I3" s="27">
        <f>SUM(K3:N3)</f>
        <v>35064</v>
      </c>
      <c r="J3" s="33"/>
      <c r="K3" s="14">
        <v>35064</v>
      </c>
      <c r="L3" s="15"/>
      <c r="M3" s="15"/>
    </row>
    <row r="4" spans="1:13" ht="24" customHeight="1" thickBot="1" x14ac:dyDescent="0.2">
      <c r="A4" s="3" t="s">
        <v>3</v>
      </c>
      <c r="B4" s="8" t="s">
        <v>21</v>
      </c>
      <c r="C4" s="9">
        <v>924</v>
      </c>
      <c r="D4" s="7" t="s">
        <v>23</v>
      </c>
      <c r="E4" s="8" t="s">
        <v>21</v>
      </c>
      <c r="F4" s="9">
        <v>811</v>
      </c>
      <c r="G4" s="7" t="s">
        <v>23</v>
      </c>
      <c r="H4" s="8" t="s">
        <v>20</v>
      </c>
      <c r="I4" s="9">
        <f>C4+F4</f>
        <v>1735</v>
      </c>
      <c r="J4" s="7" t="s">
        <v>22</v>
      </c>
      <c r="K4" s="8" t="s">
        <v>21</v>
      </c>
      <c r="L4" s="11">
        <v>979</v>
      </c>
      <c r="M4" s="13" t="s">
        <v>23</v>
      </c>
    </row>
    <row r="5" spans="1:13" ht="43.5" customHeight="1" thickBot="1" x14ac:dyDescent="0.2">
      <c r="A5" s="2" t="s">
        <v>4</v>
      </c>
      <c r="B5" s="29">
        <v>2</v>
      </c>
      <c r="C5" s="30"/>
      <c r="D5" s="31"/>
      <c r="E5" s="29">
        <v>-3</v>
      </c>
      <c r="F5" s="30"/>
      <c r="G5" s="31"/>
      <c r="H5" s="29">
        <f>SUM(B5:G5)</f>
        <v>-1</v>
      </c>
      <c r="I5" s="30">
        <f>SUM(K5:N5)</f>
        <v>40</v>
      </c>
      <c r="J5" s="32"/>
      <c r="K5" s="16">
        <v>40</v>
      </c>
      <c r="L5" s="17"/>
      <c r="M5" s="17"/>
    </row>
    <row r="6" spans="1:13" ht="45" customHeight="1" thickBot="1" x14ac:dyDescent="0.2">
      <c r="A6" s="2" t="s">
        <v>5</v>
      </c>
      <c r="B6" s="29">
        <v>-227</v>
      </c>
      <c r="C6" s="30"/>
      <c r="D6" s="31"/>
      <c r="E6" s="29">
        <v>-229</v>
      </c>
      <c r="F6" s="30"/>
      <c r="G6" s="31"/>
      <c r="H6" s="29">
        <f>SUM(B6:G6)</f>
        <v>-456</v>
      </c>
      <c r="I6" s="30">
        <f>SUM(K6:N6)</f>
        <v>416</v>
      </c>
      <c r="J6" s="32"/>
      <c r="K6" s="16">
        <v>416</v>
      </c>
      <c r="L6" s="17"/>
      <c r="M6" s="17"/>
    </row>
    <row r="7" spans="1:13" ht="20.25" customHeight="1" x14ac:dyDescent="0.15">
      <c r="A7" s="4"/>
    </row>
    <row r="8" spans="1:13" ht="20.25" customHeight="1" x14ac:dyDescent="0.15"/>
    <row r="9" spans="1:13" ht="20.25" customHeight="1" x14ac:dyDescent="0.15"/>
    <row r="10" spans="1:13" ht="20.25" customHeight="1" x14ac:dyDescent="0.15"/>
  </sheetData>
  <mergeCells count="18">
    <mergeCell ref="A1:A2"/>
    <mergeCell ref="B1:J1"/>
    <mergeCell ref="K1:M2"/>
    <mergeCell ref="B2:D2"/>
    <mergeCell ref="E2:G2"/>
    <mergeCell ref="H2:J2"/>
    <mergeCell ref="B6:D6"/>
    <mergeCell ref="E6:G6"/>
    <mergeCell ref="H6:J6"/>
    <mergeCell ref="K6:M6"/>
    <mergeCell ref="B3:D3"/>
    <mergeCell ref="E3:G3"/>
    <mergeCell ref="H3:J3"/>
    <mergeCell ref="K3:M3"/>
    <mergeCell ref="B5:D5"/>
    <mergeCell ref="E5:G5"/>
    <mergeCell ref="H5:J5"/>
    <mergeCell ref="K5:M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4月1日現在</vt:lpstr>
      <vt:lpstr>5月1日現在</vt:lpstr>
      <vt:lpstr>6月1日現在 </vt:lpstr>
      <vt:lpstr>7月1日現在</vt:lpstr>
      <vt:lpstr>8月1日現在 </vt:lpstr>
      <vt:lpstr>9月１日現在</vt:lpstr>
      <vt:lpstr>10月１日現在 </vt:lpstr>
      <vt:lpstr>11月１日現在</vt:lpstr>
      <vt:lpstr>12月１日現在</vt:lpstr>
      <vt:lpstr>1月１日現在 </vt:lpstr>
      <vt:lpstr>2月１日現在 </vt:lpstr>
      <vt:lpstr>3月１日現在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GNV22000</cp:lastModifiedBy>
  <cp:lastPrinted>2020-01-07T09:41:07Z</cp:lastPrinted>
  <dcterms:created xsi:type="dcterms:W3CDTF">2015-04-02T00:26:47Z</dcterms:created>
  <dcterms:modified xsi:type="dcterms:W3CDTF">2020-03-03T08:55:16Z</dcterms:modified>
</cp:coreProperties>
</file>